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192.168.1.202\共有\ホームページシナリオ\2024.5\"/>
    </mc:Choice>
  </mc:AlternateContent>
  <xr:revisionPtr revIDLastSave="0" documentId="8_{6C5C5026-9141-48B4-A0E4-C700A0B196DC}" xr6:coauthVersionLast="47" xr6:coauthVersionMax="47" xr10:uidLastSave="{00000000-0000-0000-0000-000000000000}"/>
  <bookViews>
    <workbookView xWindow="1460" yWindow="580" windowWidth="17740" windowHeight="9500" xr2:uid="{00000000-000D-0000-FFFF-FFFF00000000}"/>
  </bookViews>
  <sheets>
    <sheet name="JPカード様返済額試算" sheetId="2" r:id="rId1"/>
  </sheets>
  <definedNames>
    <definedName name="_xlnm.Print_Area" localSheetId="0">JPカード様返済額試算!$A$1:$N$44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G7" i="2"/>
  <c r="D14" i="2" s="1"/>
  <c r="D16" i="2" l="1"/>
  <c r="H14" i="2"/>
</calcChain>
</file>

<file path=xl/sharedStrings.xml><?xml version="1.0" encoding="utf-8"?>
<sst xmlns="http://schemas.openxmlformats.org/spreadsheetml/2006/main" count="24" uniqueCount="19">
  <si>
    <t>返済額試算</t>
    <rPh sb="0" eb="2">
      <t>ヘンサイ</t>
    </rPh>
    <rPh sb="2" eb="3">
      <t>ガク</t>
    </rPh>
    <rPh sb="3" eb="5">
      <t>シサン</t>
    </rPh>
    <phoneticPr fontId="6"/>
  </si>
  <si>
    <t>↓【①お借入金額②月払分③お借入期間④金利】</t>
    <phoneticPr fontId="6"/>
  </si>
  <si>
    <t>お借入金額</t>
    <rPh sb="1" eb="3">
      <t>カリイレ</t>
    </rPh>
    <rPh sb="3" eb="5">
      <t>キンガク</t>
    </rPh>
    <phoneticPr fontId="6"/>
  </si>
  <si>
    <t>万円</t>
    <rPh sb="0" eb="1">
      <t>マン</t>
    </rPh>
    <rPh sb="1" eb="2">
      <t>エン</t>
    </rPh>
    <phoneticPr fontId="6"/>
  </si>
  <si>
    <r>
      <t>←①～④入力</t>
    </r>
    <r>
      <rPr>
        <u/>
        <sz val="11"/>
        <color rgb="FFFF0000"/>
        <rFont val="Meiryo UI"/>
        <family val="3"/>
        <charset val="128"/>
      </rPr>
      <t>必要</t>
    </r>
    <r>
      <rPr>
        <sz val="11"/>
        <color rgb="FFFF0000"/>
        <rFont val="Meiryo UI"/>
        <family val="3"/>
        <charset val="128"/>
      </rPr>
      <t>です</t>
    </r>
    <phoneticPr fontId="6"/>
  </si>
  <si>
    <t>月払分</t>
    <rPh sb="0" eb="2">
      <t>ツキバライ</t>
    </rPh>
    <rPh sb="2" eb="3">
      <t>ブン</t>
    </rPh>
    <phoneticPr fontId="6"/>
  </si>
  <si>
    <t>ボ払分</t>
    <rPh sb="1" eb="2">
      <t>ハライ</t>
    </rPh>
    <rPh sb="2" eb="3">
      <t>ブン</t>
    </rPh>
    <phoneticPr fontId="6"/>
  </si>
  <si>
    <r>
      <t>←入力</t>
    </r>
    <r>
      <rPr>
        <u/>
        <sz val="11"/>
        <rFont val="Meiryo UI"/>
        <family val="3"/>
        <charset val="128"/>
      </rPr>
      <t>不要</t>
    </r>
    <r>
      <rPr>
        <sz val="11"/>
        <rFont val="Meiryo UI"/>
        <family val="3"/>
        <charset val="128"/>
      </rPr>
      <t>です</t>
    </r>
    <phoneticPr fontId="6"/>
  </si>
  <si>
    <t>お借入期間</t>
    <rPh sb="1" eb="3">
      <t>カリイレ</t>
    </rPh>
    <rPh sb="3" eb="5">
      <t>キカン</t>
    </rPh>
    <phoneticPr fontId="6"/>
  </si>
  <si>
    <t>年</t>
    <rPh sb="0" eb="1">
      <t>ネン</t>
    </rPh>
    <phoneticPr fontId="6"/>
  </si>
  <si>
    <t>カ月</t>
    <rPh sb="1" eb="2">
      <t>ツキ</t>
    </rPh>
    <phoneticPr fontId="6"/>
  </si>
  <si>
    <t>金利</t>
    <rPh sb="0" eb="2">
      <t>キンリ</t>
    </rPh>
    <phoneticPr fontId="6"/>
  </si>
  <si>
    <t>月払返済額</t>
    <rPh sb="0" eb="2">
      <t>ツキバライ</t>
    </rPh>
    <rPh sb="2" eb="4">
      <t>ヘンサイ</t>
    </rPh>
    <rPh sb="4" eb="5">
      <t>ガク</t>
    </rPh>
    <phoneticPr fontId="6"/>
  </si>
  <si>
    <t>円</t>
    <rPh sb="0" eb="1">
      <t>エン</t>
    </rPh>
    <phoneticPr fontId="6"/>
  </si>
  <si>
    <t>ボ払返済額</t>
    <rPh sb="1" eb="2">
      <t>バラ</t>
    </rPh>
    <rPh sb="2" eb="4">
      <t>ヘンサイ</t>
    </rPh>
    <rPh sb="4" eb="5">
      <t>ガク</t>
    </rPh>
    <phoneticPr fontId="6"/>
  </si>
  <si>
    <t>ボーナス月の返済額</t>
    <rPh sb="4" eb="5">
      <t>ツキ</t>
    </rPh>
    <rPh sb="6" eb="8">
      <t>ヘンサイ</t>
    </rPh>
    <rPh sb="8" eb="9">
      <t>ガク</t>
    </rPh>
    <phoneticPr fontId="6"/>
  </si>
  <si>
    <t>年間返済額</t>
    <rPh sb="0" eb="2">
      <t>ネンカン</t>
    </rPh>
    <rPh sb="2" eb="4">
      <t>ヘンサイ</t>
    </rPh>
    <rPh sb="4" eb="5">
      <t>ガク</t>
    </rPh>
    <phoneticPr fontId="6"/>
  </si>
  <si>
    <r>
      <t>＊この試算表は、月々およびボーナス時の返済額の</t>
    </r>
    <r>
      <rPr>
        <b/>
        <sz val="11"/>
        <rFont val="Meiryo UI"/>
        <family val="3"/>
        <charset val="128"/>
      </rPr>
      <t>目安</t>
    </r>
    <r>
      <rPr>
        <sz val="11"/>
        <rFont val="Meiryo UI"/>
        <family val="3"/>
        <charset val="128"/>
      </rPr>
      <t>を表しています。</t>
    </r>
    <rPh sb="3" eb="5">
      <t>シサン</t>
    </rPh>
    <rPh sb="5" eb="6">
      <t>ヨテイヒョウ</t>
    </rPh>
    <rPh sb="8" eb="10">
      <t>ツキヅキ</t>
    </rPh>
    <rPh sb="17" eb="18">
      <t>ジ</t>
    </rPh>
    <rPh sb="19" eb="22">
      <t>ヘンサイガク</t>
    </rPh>
    <rPh sb="23" eb="25">
      <t>メヤス</t>
    </rPh>
    <rPh sb="26" eb="27">
      <t>アラワ</t>
    </rPh>
    <phoneticPr fontId="6"/>
  </si>
  <si>
    <t>　お借入時期や内容により、実際の返済額とは異なりますので予めご了承下さい。</t>
    <rPh sb="7" eb="9">
      <t>ナイヨウ</t>
    </rPh>
    <rPh sb="13" eb="15">
      <t>ジッサイ</t>
    </rPh>
    <rPh sb="16" eb="19">
      <t>ヘンサイガク</t>
    </rPh>
    <rPh sb="21" eb="22">
      <t>コト</t>
    </rPh>
    <rPh sb="28" eb="29">
      <t>アラカジ</t>
    </rPh>
    <rPh sb="30" eb="33">
      <t>ゴリョウショウ</t>
    </rPh>
    <rPh sb="33" eb="34">
      <t>クダ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</si>
</sst>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00%"/>
    <numFmt numFmtId="177" formatCode="#,###&quot;万&quot;&quot;円&quot;"/>
  </numFmts>
  <fonts count="1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22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Meiryo UI"/>
      <family val="3"/>
      <charset val="128"/>
    </font>
    <font>
      <u/>
      <sz val="20"/>
      <name val="Meiryo UI"/>
      <family val="3"/>
      <charset val="128"/>
    </font>
    <font>
      <sz val="6"/>
      <name val="ＭＳ Ｐゴシック"/>
      <family val="3"/>
      <charset val="128"/>
    </font>
    <font>
      <sz val="2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4"/>
      <name val="Meiryo UI"/>
      <family val="3"/>
      <charset val="128"/>
    </font>
    <font>
      <u/>
      <sz val="11"/>
      <color rgb="FFFF0000"/>
      <name val="Meiryo UI"/>
      <family val="3"/>
      <charset val="128"/>
    </font>
    <font>
      <u/>
      <sz val="11"/>
      <name val="Meiryo UI"/>
      <family val="3"/>
      <charset val="128"/>
    </font>
    <font>
      <sz val="16"/>
      <name val="Meiryo UI"/>
      <family val="3"/>
      <charset val="128"/>
    </font>
    <font>
      <sz val="12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2" borderId="0" xfId="1" applyFont="1" applyFill="1"/>
    <xf numFmtId="0" fontId="4" fillId="3" borderId="4" xfId="1" applyFont="1" applyFill="1" applyBorder="1"/>
    <xf numFmtId="0" fontId="4" fillId="4" borderId="4" xfId="1" applyFont="1" applyFill="1" applyBorder="1" applyAlignment="1">
      <alignment horizontal="center" vertical="center"/>
    </xf>
    <xf numFmtId="0" fontId="4" fillId="4" borderId="4" xfId="1" applyFont="1" applyFill="1" applyBorder="1"/>
    <xf numFmtId="6" fontId="14" fillId="4" borderId="4" xfId="1" applyNumberFormat="1" applyFont="1" applyFill="1" applyBorder="1" applyAlignment="1">
      <alignment vertical="center"/>
    </xf>
    <xf numFmtId="177" fontId="4" fillId="2" borderId="0" xfId="1" applyNumberFormat="1" applyFont="1" applyFill="1"/>
    <xf numFmtId="0" fontId="9" fillId="5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6" borderId="0" xfId="1" applyFont="1" applyFill="1"/>
    <xf numFmtId="0" fontId="2" fillId="6" borderId="0" xfId="1" applyFont="1" applyFill="1" applyAlignment="1">
      <alignment horizontal="center" vertical="center"/>
    </xf>
    <xf numFmtId="0" fontId="2" fillId="6" borderId="0" xfId="1" applyFont="1" applyFill="1"/>
    <xf numFmtId="0" fontId="5" fillId="6" borderId="0" xfId="1" applyFont="1" applyFill="1"/>
    <xf numFmtId="0" fontId="7" fillId="6" borderId="0" xfId="1" applyFont="1" applyFill="1"/>
    <xf numFmtId="0" fontId="8" fillId="6" borderId="0" xfId="1" applyFont="1" applyFill="1"/>
    <xf numFmtId="0" fontId="9" fillId="6" borderId="0" xfId="1" applyFont="1" applyFill="1"/>
    <xf numFmtId="177" fontId="4" fillId="6" borderId="0" xfId="1" applyNumberFormat="1" applyFont="1" applyFill="1"/>
    <xf numFmtId="0" fontId="11" fillId="6" borderId="0" xfId="1" applyFont="1" applyFill="1"/>
    <xf numFmtId="6" fontId="4" fillId="6" borderId="0" xfId="1" applyNumberFormat="1" applyFont="1" applyFill="1"/>
    <xf numFmtId="0" fontId="14" fillId="6" borderId="0" xfId="1" applyFont="1" applyFill="1"/>
    <xf numFmtId="0" fontId="11" fillId="3" borderId="3" xfId="1" applyFont="1" applyFill="1" applyBorder="1" applyAlignment="1" applyProtection="1">
      <alignment horizontal="center" vertical="center"/>
      <protection locked="0"/>
    </xf>
    <xf numFmtId="176" fontId="11" fillId="3" borderId="3" xfId="1" applyNumberFormat="1" applyFont="1" applyFill="1" applyBorder="1" applyAlignment="1" applyProtection="1">
      <alignment horizontal="center" vertical="center"/>
      <protection locked="0"/>
    </xf>
    <xf numFmtId="6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4" fillId="5" borderId="9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/>
    </xf>
    <xf numFmtId="0" fontId="10" fillId="5" borderId="2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10" fillId="5" borderId="7" xfId="1" applyFont="1" applyFill="1" applyBorder="1" applyAlignment="1">
      <alignment horizontal="center" vertical="center"/>
    </xf>
    <xf numFmtId="0" fontId="10" fillId="5" borderId="8" xfId="1" applyFont="1" applyFill="1" applyBorder="1" applyAlignment="1">
      <alignment horizontal="center" vertical="center"/>
    </xf>
    <xf numFmtId="0" fontId="15" fillId="5" borderId="4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75E46CDF-4E75-43D1-A0B2-982B3CB7578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1</xdr:row>
      <xdr:rowOff>133350</xdr:rowOff>
    </xdr:from>
    <xdr:to>
      <xdr:col>7</xdr:col>
      <xdr:colOff>133350</xdr:colOff>
      <xdr:row>3</xdr:row>
      <xdr:rowOff>209549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4BB8D94D-B7EA-41DE-B782-A0CFEFC297A2}"/>
            </a:ext>
          </a:extLst>
        </xdr:cNvPr>
        <xdr:cNvSpPr/>
      </xdr:nvSpPr>
      <xdr:spPr bwMode="auto">
        <a:xfrm>
          <a:off x="2266949" y="333375"/>
          <a:ext cx="2943226" cy="695324"/>
        </a:xfrm>
        <a:prstGeom prst="wedgeRectCallout">
          <a:avLst>
            <a:gd name="adj1" fmla="val -37085"/>
            <a:gd name="adj2" fmla="val 9213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①ご希望の</a:t>
          </a:r>
          <a:r>
            <a:rPr kumimoji="1" lang="ja-JP" altLang="en-US" sz="11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お借入金額</a:t>
          </a:r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  <a:r>
            <a:rPr kumimoji="1" lang="ja-JP" altLang="en-US" sz="11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月払分</a:t>
          </a:r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  <a:r>
            <a:rPr kumimoji="1" lang="ja-JP" altLang="en-US" sz="11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お借入れ期間</a:t>
          </a:r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  <a:r>
            <a:rPr kumimoji="1" lang="ja-JP" altLang="en-US" sz="11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金利</a:t>
          </a:r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を入力してください。</a:t>
          </a:r>
        </a:p>
      </xdr:txBody>
    </xdr:sp>
    <xdr:clientData/>
  </xdr:twoCellAnchor>
  <xdr:twoCellAnchor>
    <xdr:from>
      <xdr:col>3</xdr:col>
      <xdr:colOff>1</xdr:colOff>
      <xdr:row>6</xdr:row>
      <xdr:rowOff>19050</xdr:rowOff>
    </xdr:from>
    <xdr:to>
      <xdr:col>3</xdr:col>
      <xdr:colOff>180975</xdr:colOff>
      <xdr:row>6</xdr:row>
      <xdr:rowOff>228600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91FDBBA1-7F57-446E-B21B-0AAD9F3CC5B5}"/>
            </a:ext>
          </a:extLst>
        </xdr:cNvPr>
        <xdr:cNvSpPr/>
      </xdr:nvSpPr>
      <xdr:spPr bwMode="auto">
        <a:xfrm>
          <a:off x="1990726" y="1695450"/>
          <a:ext cx="180974" cy="209550"/>
        </a:xfrm>
        <a:prstGeom prst="wedgeRectCallout">
          <a:avLst>
            <a:gd name="adj1" fmla="val -3348"/>
            <a:gd name="adj2" fmla="val 48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twoCellAnchor>
  <xdr:twoCellAnchor>
    <xdr:from>
      <xdr:col>3</xdr:col>
      <xdr:colOff>1</xdr:colOff>
      <xdr:row>7</xdr:row>
      <xdr:rowOff>38100</xdr:rowOff>
    </xdr:from>
    <xdr:to>
      <xdr:col>3</xdr:col>
      <xdr:colOff>171451</xdr:colOff>
      <xdr:row>7</xdr:row>
      <xdr:rowOff>257175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EB7D245E-A335-4B64-AF39-11B2D94BC73B}"/>
            </a:ext>
          </a:extLst>
        </xdr:cNvPr>
        <xdr:cNvSpPr/>
      </xdr:nvSpPr>
      <xdr:spPr bwMode="auto">
        <a:xfrm>
          <a:off x="1990726" y="2000250"/>
          <a:ext cx="171450" cy="219075"/>
        </a:xfrm>
        <a:prstGeom prst="wedgeRectCallout">
          <a:avLst>
            <a:gd name="adj1" fmla="val -3348"/>
            <a:gd name="adj2" fmla="val 48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  <xdr:twoCellAnchor>
    <xdr:from>
      <xdr:col>3</xdr:col>
      <xdr:colOff>0</xdr:colOff>
      <xdr:row>9</xdr:row>
      <xdr:rowOff>38100</xdr:rowOff>
    </xdr:from>
    <xdr:to>
      <xdr:col>3</xdr:col>
      <xdr:colOff>180975</xdr:colOff>
      <xdr:row>9</xdr:row>
      <xdr:rowOff>247650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ED622F5-0EFF-4783-9F75-2ACD6D54A10E}"/>
            </a:ext>
          </a:extLst>
        </xdr:cNvPr>
        <xdr:cNvSpPr/>
      </xdr:nvSpPr>
      <xdr:spPr bwMode="auto">
        <a:xfrm>
          <a:off x="1990725" y="2571750"/>
          <a:ext cx="180975" cy="209550"/>
        </a:xfrm>
        <a:prstGeom prst="wedgeRectCallout">
          <a:avLst>
            <a:gd name="adj1" fmla="val -3348"/>
            <a:gd name="adj2" fmla="val 48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180975</xdr:colOff>
      <xdr:row>5</xdr:row>
      <xdr:rowOff>266700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696C9AA6-C670-4579-870E-868D83C49DB7}"/>
            </a:ext>
          </a:extLst>
        </xdr:cNvPr>
        <xdr:cNvSpPr/>
      </xdr:nvSpPr>
      <xdr:spPr bwMode="auto">
        <a:xfrm>
          <a:off x="1990725" y="1390650"/>
          <a:ext cx="180975" cy="266700"/>
        </a:xfrm>
        <a:prstGeom prst="wedgeRectCallout">
          <a:avLst>
            <a:gd name="adj1" fmla="val -3348"/>
            <a:gd name="adj2" fmla="val 48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twoCellAnchor>
  <xdr:twoCellAnchor>
    <xdr:from>
      <xdr:col>7</xdr:col>
      <xdr:colOff>140494</xdr:colOff>
      <xdr:row>15</xdr:row>
      <xdr:rowOff>238125</xdr:rowOff>
    </xdr:from>
    <xdr:to>
      <xdr:col>11</xdr:col>
      <xdr:colOff>502444</xdr:colOff>
      <xdr:row>19</xdr:row>
      <xdr:rowOff>133350</xdr:rowOff>
    </xdr:to>
    <xdr:sp macro="" textlink="">
      <xdr:nvSpPr>
        <xdr:cNvPr id="7" name="吹き出し: 円形 6">
          <a:extLst>
            <a:ext uri="{FF2B5EF4-FFF2-40B4-BE49-F238E27FC236}">
              <a16:creationId xmlns:a16="http://schemas.microsoft.com/office/drawing/2014/main" id="{FE5B9825-34FD-4996-BBE3-C51AA6BFF7D1}"/>
            </a:ext>
          </a:extLst>
        </xdr:cNvPr>
        <xdr:cNvSpPr/>
      </xdr:nvSpPr>
      <xdr:spPr bwMode="auto">
        <a:xfrm>
          <a:off x="5217319" y="4143375"/>
          <a:ext cx="2714625" cy="781050"/>
        </a:xfrm>
        <a:prstGeom prst="wedgeEllipseCallout">
          <a:avLst>
            <a:gd name="adj1" fmla="val -29607"/>
            <a:gd name="adj2" fmla="val -9028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 b="0" i="0" u="sng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月払返済額＋ボ払返済額を表示</a:t>
          </a:r>
          <a:endParaRPr kumimoji="1" lang="ja-JP" altLang="en-US" sz="1100"/>
        </a:p>
      </xdr:txBody>
    </xdr:sp>
    <xdr:clientData/>
  </xdr:twoCellAnchor>
  <xdr:twoCellAnchor editAs="oneCell">
    <xdr:from>
      <xdr:col>1</xdr:col>
      <xdr:colOff>-1</xdr:colOff>
      <xdr:row>21</xdr:row>
      <xdr:rowOff>-1</xdr:rowOff>
    </xdr:from>
    <xdr:to>
      <xdr:col>12</xdr:col>
      <xdr:colOff>692636</xdr:colOff>
      <xdr:row>43</xdr:row>
      <xdr:rowOff>119061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9D5921DE-99FE-1CF0-56F4-D98D2C975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7" y="5214937"/>
          <a:ext cx="8729355" cy="457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3ED6-DBEE-42A7-96CD-C880DFA1B74A}">
  <sheetPr>
    <pageSetUpPr fitToPage="1"/>
  </sheetPr>
  <dimension ref="A1:O28"/>
  <sheetViews>
    <sheetView tabSelected="1" zoomScale="80" zoomScaleNormal="80" workbookViewId="0"/>
  </sheetViews>
  <sheetFormatPr defaultColWidth="9" defaultRowHeight="15" x14ac:dyDescent="0.35"/>
  <cols>
    <col min="1" max="1" width="3.33203125" style="1" customWidth="1"/>
    <col min="2" max="2" width="14.58203125" style="1" customWidth="1"/>
    <col min="3" max="3" width="8.08203125" style="1" customWidth="1"/>
    <col min="4" max="4" width="16.08203125" style="1" customWidth="1"/>
    <col min="5" max="5" width="6.08203125" style="1" customWidth="1"/>
    <col min="6" max="6" width="10.08203125" style="1" customWidth="1"/>
    <col min="7" max="7" width="8.08203125" style="1" customWidth="1"/>
    <col min="8" max="8" width="4.75" style="1" customWidth="1"/>
    <col min="9" max="9" width="10.83203125" style="1" customWidth="1"/>
    <col min="10" max="10" width="12.75" style="1" customWidth="1"/>
    <col min="11" max="11" width="2.5" style="1" customWidth="1"/>
    <col min="12" max="12" width="11.25" style="1" customWidth="1"/>
    <col min="13" max="15" width="10.08203125" style="1" customWidth="1"/>
    <col min="16" max="16384" width="9" style="1"/>
  </cols>
  <sheetData>
    <row r="1" spans="1:14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0" x14ac:dyDescent="0.3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8.75" customHeight="1" x14ac:dyDescent="0.65">
      <c r="A3" s="9"/>
      <c r="B3" s="11"/>
      <c r="C3" s="9"/>
      <c r="D3" s="9"/>
      <c r="E3" s="9"/>
      <c r="F3" s="9"/>
      <c r="G3" s="9"/>
      <c r="H3" s="9"/>
      <c r="I3" s="9"/>
      <c r="J3" s="11"/>
      <c r="K3" s="9"/>
      <c r="L3" s="9"/>
      <c r="M3" s="9"/>
      <c r="N3" s="9"/>
    </row>
    <row r="4" spans="1:14" ht="26.5" x14ac:dyDescent="0.55000000000000004">
      <c r="A4" s="9"/>
      <c r="B4" s="12" t="s">
        <v>0</v>
      </c>
      <c r="C4" s="13"/>
      <c r="D4" s="9"/>
      <c r="E4" s="9"/>
      <c r="F4" s="9"/>
      <c r="G4" s="9"/>
      <c r="H4" s="9"/>
      <c r="I4" s="14"/>
      <c r="J4" s="9"/>
      <c r="K4" s="9"/>
      <c r="L4" s="9"/>
      <c r="M4" s="9"/>
      <c r="N4" s="9"/>
    </row>
    <row r="5" spans="1:14" ht="15.5" thickBot="1" x14ac:dyDescent="0.4">
      <c r="A5" s="9"/>
      <c r="B5" s="9"/>
      <c r="C5" s="9"/>
      <c r="D5" s="9"/>
      <c r="E5" s="9"/>
      <c r="F5" s="9"/>
      <c r="G5" s="9"/>
      <c r="H5" s="9"/>
      <c r="I5" s="14"/>
      <c r="J5" s="15" t="s">
        <v>1</v>
      </c>
      <c r="K5" s="9"/>
      <c r="L5" s="9"/>
      <c r="M5" s="9"/>
      <c r="N5" s="9"/>
    </row>
    <row r="6" spans="1:14" ht="22.5" customHeight="1" thickBot="1" x14ac:dyDescent="0.5">
      <c r="A6" s="9"/>
      <c r="B6" s="26" t="s">
        <v>2</v>
      </c>
      <c r="C6" s="27"/>
      <c r="D6" s="20"/>
      <c r="E6" s="17" t="s">
        <v>3</v>
      </c>
      <c r="F6" s="9"/>
      <c r="G6" s="9"/>
      <c r="H6" s="9"/>
      <c r="I6" s="9"/>
      <c r="J6" s="2"/>
      <c r="K6" s="14" t="s">
        <v>4</v>
      </c>
      <c r="L6" s="9"/>
      <c r="M6" s="9"/>
      <c r="N6" s="9"/>
    </row>
    <row r="7" spans="1:14" ht="22.5" customHeight="1" thickBot="1" x14ac:dyDescent="0.4">
      <c r="A7" s="9"/>
      <c r="B7" s="9"/>
      <c r="C7" s="7" t="s">
        <v>5</v>
      </c>
      <c r="D7" s="20"/>
      <c r="E7" s="9" t="s">
        <v>3</v>
      </c>
      <c r="F7" s="8" t="s">
        <v>6</v>
      </c>
      <c r="G7" s="3">
        <f>D6-D7</f>
        <v>0</v>
      </c>
      <c r="H7" s="9" t="s">
        <v>3</v>
      </c>
      <c r="I7" s="9"/>
      <c r="J7" s="4"/>
      <c r="K7" s="9" t="s">
        <v>7</v>
      </c>
      <c r="L7" s="9"/>
      <c r="M7" s="9"/>
      <c r="N7" s="9"/>
    </row>
    <row r="8" spans="1:14" ht="22.5" customHeight="1" thickBot="1" x14ac:dyDescent="0.5">
      <c r="A8" s="9"/>
      <c r="B8" s="28" t="s">
        <v>8</v>
      </c>
      <c r="C8" s="29"/>
      <c r="D8" s="20"/>
      <c r="E8" s="17" t="s">
        <v>9</v>
      </c>
      <c r="F8" s="9"/>
      <c r="G8" s="9"/>
      <c r="H8" s="9"/>
      <c r="I8" s="9"/>
      <c r="J8" s="9"/>
      <c r="K8" s="9"/>
      <c r="L8" s="9"/>
      <c r="M8" s="9"/>
      <c r="N8" s="9"/>
    </row>
    <row r="9" spans="1:14" ht="22.5" customHeight="1" thickBot="1" x14ac:dyDescent="0.5">
      <c r="A9" s="9"/>
      <c r="B9" s="30"/>
      <c r="C9" s="31"/>
      <c r="D9" s="20"/>
      <c r="E9" s="17" t="s">
        <v>10</v>
      </c>
      <c r="F9" s="9"/>
      <c r="G9" s="9"/>
      <c r="H9" s="9"/>
      <c r="I9" s="9"/>
      <c r="J9" s="9"/>
      <c r="K9" s="9"/>
      <c r="L9" s="9"/>
      <c r="M9" s="9"/>
      <c r="N9" s="9"/>
    </row>
    <row r="10" spans="1:14" ht="22.5" customHeight="1" thickBot="1" x14ac:dyDescent="0.4">
      <c r="A10" s="9"/>
      <c r="B10" s="26" t="s">
        <v>11</v>
      </c>
      <c r="C10" s="27"/>
      <c r="D10" s="21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customHeight="1" x14ac:dyDescent="0.5">
      <c r="A13" s="9"/>
      <c r="B13" s="24" t="s">
        <v>12</v>
      </c>
      <c r="C13" s="25"/>
      <c r="D13" s="5" t="e">
        <f>TRUNC(PMT($D$10/12,($D$8*12+$D$9),-($D$7*10000)))</f>
        <v>#NUM!</v>
      </c>
      <c r="E13" s="19" t="s">
        <v>13</v>
      </c>
      <c r="F13" s="9"/>
      <c r="G13" s="9"/>
      <c r="H13" s="9"/>
      <c r="I13" s="9"/>
      <c r="J13" s="9"/>
      <c r="K13" s="9"/>
      <c r="L13" s="9"/>
      <c r="M13" s="9"/>
      <c r="N13" s="9"/>
    </row>
    <row r="14" spans="1:14" ht="22.5" customHeight="1" x14ac:dyDescent="0.5">
      <c r="A14" s="9"/>
      <c r="B14" s="24" t="s">
        <v>14</v>
      </c>
      <c r="C14" s="25"/>
      <c r="D14" s="5" t="e">
        <f>TRUNC(PMT($D$10/2,($D$8*12+$D$9)/6,-($G$7*10000)))</f>
        <v>#NUM!</v>
      </c>
      <c r="E14" s="19" t="s">
        <v>13</v>
      </c>
      <c r="F14" s="32" t="s">
        <v>15</v>
      </c>
      <c r="G14" s="32"/>
      <c r="H14" s="22" t="e">
        <f>D13+D14</f>
        <v>#NUM!</v>
      </c>
      <c r="I14" s="23"/>
      <c r="J14" s="19" t="s">
        <v>13</v>
      </c>
      <c r="K14" s="9"/>
      <c r="L14" s="9"/>
      <c r="M14" s="9"/>
      <c r="N14" s="9"/>
    </row>
    <row r="15" spans="1:14" ht="9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customHeight="1" x14ac:dyDescent="0.5">
      <c r="A16" s="9"/>
      <c r="B16" s="24" t="s">
        <v>16</v>
      </c>
      <c r="C16" s="25"/>
      <c r="D16" s="5" t="e">
        <f>D13*12+D14*2</f>
        <v>#NUM!</v>
      </c>
      <c r="E16" s="19" t="s">
        <v>13</v>
      </c>
      <c r="F16" s="9"/>
      <c r="G16" s="9"/>
      <c r="H16" s="9"/>
      <c r="I16" s="9"/>
      <c r="J16" s="9"/>
      <c r="K16" s="9"/>
      <c r="L16" s="9"/>
      <c r="M16" s="9"/>
      <c r="N16" s="9"/>
    </row>
    <row r="17" spans="1:15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x14ac:dyDescent="0.35">
      <c r="A18" s="16"/>
      <c r="B18" s="9" t="s">
        <v>17</v>
      </c>
      <c r="C18" s="9"/>
      <c r="D18" s="1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35">
      <c r="A19" s="16"/>
      <c r="B19" s="9" t="s">
        <v>18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35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35">
      <c r="A21" s="1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35">
      <c r="A22" s="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35">
      <c r="A23" s="6"/>
    </row>
    <row r="24" spans="1:15" x14ac:dyDescent="0.35">
      <c r="A24" s="6"/>
    </row>
    <row r="25" spans="1:15" x14ac:dyDescent="0.35">
      <c r="A25" s="6"/>
    </row>
    <row r="26" spans="1:15" x14ac:dyDescent="0.35">
      <c r="A26" s="6"/>
    </row>
    <row r="27" spans="1:15" x14ac:dyDescent="0.35">
      <c r="A27" s="6"/>
    </row>
    <row r="28" spans="1:15" x14ac:dyDescent="0.35">
      <c r="A28" s="6"/>
    </row>
  </sheetData>
  <sheetProtection sheet="1" objects="1" scenarios="1"/>
  <mergeCells count="8">
    <mergeCell ref="H14:I14"/>
    <mergeCell ref="B16:C16"/>
    <mergeCell ref="B6:C6"/>
    <mergeCell ref="B8:C9"/>
    <mergeCell ref="B10:C10"/>
    <mergeCell ref="B13:C13"/>
    <mergeCell ref="B14:C14"/>
    <mergeCell ref="F14:G14"/>
  </mergeCells>
  <phoneticPr fontId="3"/>
  <dataValidations count="2">
    <dataValidation type="whole" imeMode="off" showInputMessage="1" showErrorMessage="1" error="月払分はお借入額の50％以上としてください。" sqref="D7" xr:uid="{2AB45544-EE67-407C-9A29-3A938A0644B5}">
      <formula1>D6*50%</formula1>
      <formula2>D6</formula2>
    </dataValidation>
    <dataValidation imeMode="off" allowBlank="1" showInputMessage="1" showErrorMessage="1" sqref="D6 D8:D10" xr:uid="{9CD82F35-8223-423C-A50F-61771DC9DBDC}"/>
  </dataValidation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JPカード様返済額試算</vt:lpstr>
      <vt:lpstr>JPカード様返済額試算!Print_Area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中野絵里／ファイナン・ローン</dc:creator>
  <cp:lastModifiedBy>jpc05</cp:lastModifiedBy>
  <dcterms:created xsi:type="dcterms:W3CDTF">2015-06-05T18:17:20Z</dcterms:created>
  <dcterms:modified xsi:type="dcterms:W3CDTF">2024-05-22T02:11:56Z</dcterms:modified>
</cp:coreProperties>
</file>